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5015" windowHeight="9345"/>
  </bookViews>
  <sheets>
    <sheet name="Ark1" sheetId="1" r:id="rId1"/>
  </sheets>
  <calcPr calcId="125725"/>
</workbook>
</file>

<file path=xl/calcChain.xml><?xml version="1.0" encoding="utf-8"?>
<calcChain xmlns="http://schemas.openxmlformats.org/spreadsheetml/2006/main">
  <c r="I72" i="1"/>
  <c r="I63"/>
  <c r="G63"/>
  <c r="I43"/>
  <c r="G43"/>
  <c r="I31"/>
  <c r="G31"/>
  <c r="G46"/>
  <c r="I17"/>
  <c r="G69"/>
  <c r="G72"/>
  <c r="G17"/>
  <c r="G49"/>
  <c r="I46"/>
  <c r="I49"/>
</calcChain>
</file>

<file path=xl/sharedStrings.xml><?xml version="1.0" encoding="utf-8"?>
<sst xmlns="http://schemas.openxmlformats.org/spreadsheetml/2006/main" count="39" uniqueCount="38">
  <si>
    <t>Indtægter:</t>
  </si>
  <si>
    <t>Udgifter:</t>
  </si>
  <si>
    <t>Aktiver:</t>
  </si>
  <si>
    <t>Kasse</t>
  </si>
  <si>
    <t>Bank</t>
  </si>
  <si>
    <t>Debitorer</t>
  </si>
  <si>
    <t>Passiver:</t>
  </si>
  <si>
    <t>Egenkapital, primo</t>
  </si>
  <si>
    <t>Egenkapital, ultimo</t>
  </si>
  <si>
    <t>Resultatopgørelse:</t>
  </si>
  <si>
    <t>Indtægter i alt:</t>
  </si>
  <si>
    <t>Administrationsomkostninger:</t>
  </si>
  <si>
    <t>Driftsomkostninger i alt</t>
  </si>
  <si>
    <t>2. Bankgebyrer</t>
  </si>
  <si>
    <t>4. Hjemmeside</t>
  </si>
  <si>
    <t>5. Bårebuket (Formand)</t>
  </si>
  <si>
    <t>6. Nødebo Lokalråd</t>
  </si>
  <si>
    <t>Administrationsomkostninger i alt</t>
  </si>
  <si>
    <t>Udgifter i alt:</t>
  </si>
  <si>
    <t>Årets resultat:</t>
  </si>
  <si>
    <t>Balance:</t>
  </si>
  <si>
    <t>Aktiver i alt:</t>
  </si>
  <si>
    <t>1 .Generalforsamling</t>
  </si>
  <si>
    <t>3. Kontorarktikler</t>
  </si>
  <si>
    <t>Passiver i alt</t>
  </si>
  <si>
    <t xml:space="preserve">      1.januar - 31.december</t>
  </si>
  <si>
    <t>Årsregnskab 2013 for Grundejerforeningen Baunebjerggaard</t>
  </si>
  <si>
    <t>dkk</t>
  </si>
  <si>
    <t>Driftsomkostninger:</t>
  </si>
  <si>
    <t>1. Antenne</t>
  </si>
  <si>
    <t>2. Containere</t>
  </si>
  <si>
    <t>3. Snerydning</t>
  </si>
  <si>
    <t>4. Sommerfest</t>
  </si>
  <si>
    <t>5. Bestyrelsesmøde</t>
  </si>
  <si>
    <t>1. Kontingent</t>
  </si>
  <si>
    <t>2. Renter</t>
  </si>
  <si>
    <t>3. Leje af telt</t>
  </si>
  <si>
    <t>Årets resultat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</si>
</sst>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9">
    <font>
      <sz val="8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4" fontId="0" fillId="0" borderId="0" xfId="0" applyNumberFormat="1"/>
    <xf numFmtId="0" fontId="5" fillId="0" borderId="0" xfId="0" applyFont="1"/>
    <xf numFmtId="0" fontId="1" fillId="0" borderId="0" xfId="0" applyFont="1" applyAlignment="1">
      <alignment horizontal="center"/>
    </xf>
    <xf numFmtId="4" fontId="8" fillId="0" borderId="0" xfId="0" applyNumberFormat="1" applyFont="1"/>
    <xf numFmtId="2" fontId="0" fillId="0" borderId="0" xfId="1" applyNumberFormat="1" applyFont="1"/>
    <xf numFmtId="2" fontId="0" fillId="0" borderId="0" xfId="0" applyNumberFormat="1"/>
    <xf numFmtId="4" fontId="0" fillId="0" borderId="1" xfId="0" applyNumberFormat="1" applyBorder="1"/>
    <xf numFmtId="2" fontId="0" fillId="0" borderId="1" xfId="0" applyNumberFormat="1" applyBorder="1"/>
    <xf numFmtId="4" fontId="0" fillId="0" borderId="0" xfId="0" applyNumberFormat="1" applyBorder="1"/>
    <xf numFmtId="4" fontId="8" fillId="0" borderId="0" xfId="0" applyNumberFormat="1" applyFont="1" applyBorder="1"/>
    <xf numFmtId="4" fontId="5" fillId="0" borderId="1" xfId="0" applyNumberFormat="1" applyFont="1" applyBorder="1"/>
    <xf numFmtId="4" fontId="8" fillId="0" borderId="2" xfId="0" applyNumberFormat="1" applyFont="1" applyBorder="1"/>
    <xf numFmtId="0" fontId="8" fillId="0" borderId="0" xfId="0" applyFont="1"/>
    <xf numFmtId="0" fontId="5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2" fontId="8" fillId="0" borderId="0" xfId="1" applyNumberFormat="1" applyFont="1" applyBorder="1"/>
    <xf numFmtId="2" fontId="0" fillId="0" borderId="0" xfId="0" applyNumberFormat="1" applyBorder="1"/>
    <xf numFmtId="4" fontId="8" fillId="0" borderId="4" xfId="0" applyNumberFormat="1" applyFont="1" applyBorder="1"/>
    <xf numFmtId="2" fontId="8" fillId="0" borderId="4" xfId="1" applyNumberFormat="1" applyFont="1" applyBorder="1"/>
    <xf numFmtId="4" fontId="5" fillId="0" borderId="0" xfId="0" applyNumberFormat="1" applyFont="1" applyBorder="1"/>
    <xf numFmtId="0" fontId="0" fillId="0" borderId="0" xfId="0" applyFill="1" applyBorder="1" applyAlignment="1"/>
    <xf numFmtId="0" fontId="0" fillId="0" borderId="0" xfId="0" applyAlignme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Alignment="1"/>
    <xf numFmtId="0" fontId="0" fillId="0" borderId="0" xfId="0"/>
    <xf numFmtId="0" fontId="0" fillId="0" borderId="0" xfId="0" applyAlignment="1">
      <alignment horizontal="center"/>
    </xf>
  </cellXfs>
  <cellStyles count="2">
    <cellStyle name="1000-sep (2 dec)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Normal="100" workbookViewId="0">
      <selection activeCell="N26" sqref="N26"/>
    </sheetView>
  </sheetViews>
  <sheetFormatPr defaultRowHeight="11.25"/>
  <cols>
    <col min="1" max="1" width="24.33203125" customWidth="1"/>
    <col min="2" max="2" width="18.6640625" customWidth="1"/>
    <col min="4" max="4" width="10.5" bestFit="1" customWidth="1"/>
    <col min="6" max="6" width="10.33203125" bestFit="1" customWidth="1"/>
    <col min="7" max="7" width="13.5" bestFit="1" customWidth="1"/>
    <col min="8" max="8" width="8.83203125" customWidth="1"/>
    <col min="9" max="9" width="14.1640625" bestFit="1" customWidth="1"/>
  </cols>
  <sheetData>
    <row r="1" spans="1:9">
      <c r="A1" s="25" t="s">
        <v>26</v>
      </c>
      <c r="B1" s="25"/>
      <c r="C1" s="25"/>
      <c r="D1" s="25"/>
      <c r="E1" s="25"/>
      <c r="F1" s="25"/>
      <c r="G1" s="25"/>
      <c r="H1" s="25"/>
      <c r="I1" s="25"/>
    </row>
    <row r="2" spans="1:9">
      <c r="A2" s="25"/>
      <c r="B2" s="25"/>
      <c r="C2" s="25"/>
      <c r="D2" s="25"/>
      <c r="E2" s="25"/>
      <c r="F2" s="25"/>
      <c r="G2" s="25"/>
      <c r="H2" s="25"/>
      <c r="I2" s="25"/>
    </row>
    <row r="3" spans="1:9">
      <c r="A3" s="26" t="s">
        <v>25</v>
      </c>
      <c r="B3" s="26"/>
      <c r="C3" s="26"/>
      <c r="D3" s="26"/>
      <c r="E3" s="26"/>
      <c r="F3" s="26"/>
      <c r="G3" s="26"/>
      <c r="H3" s="26"/>
      <c r="I3" s="26"/>
    </row>
    <row r="4" spans="1:9">
      <c r="A4" s="26"/>
      <c r="B4" s="26"/>
      <c r="C4" s="26"/>
      <c r="D4" s="26"/>
      <c r="E4" s="26"/>
      <c r="F4" s="26"/>
      <c r="G4" s="26"/>
      <c r="H4" s="26"/>
      <c r="I4" s="26"/>
    </row>
    <row r="5" spans="1:9" ht="12.75">
      <c r="A5" s="5"/>
      <c r="B5" s="5"/>
      <c r="C5" s="5"/>
      <c r="D5" s="5"/>
      <c r="E5" s="5"/>
      <c r="F5" s="5"/>
      <c r="G5" s="5"/>
      <c r="H5" s="5"/>
      <c r="I5" s="5"/>
    </row>
    <row r="6" spans="1:9" ht="12.75">
      <c r="A6" s="5"/>
      <c r="B6" s="5"/>
      <c r="C6" s="5"/>
      <c r="D6" s="5"/>
      <c r="E6" s="5"/>
      <c r="F6" s="5"/>
      <c r="G6" s="17">
        <v>2013</v>
      </c>
      <c r="H6" s="5"/>
      <c r="I6" s="17">
        <v>2012</v>
      </c>
    </row>
    <row r="7" spans="1:9">
      <c r="G7" s="16" t="s">
        <v>27</v>
      </c>
      <c r="I7" s="16" t="s">
        <v>27</v>
      </c>
    </row>
    <row r="8" spans="1:9" ht="15">
      <c r="A8" s="27" t="s">
        <v>9</v>
      </c>
      <c r="B8" s="27"/>
      <c r="C8" s="27"/>
      <c r="D8" s="27"/>
      <c r="E8" s="27"/>
      <c r="F8" s="27"/>
      <c r="G8" s="27"/>
      <c r="H8" s="27"/>
      <c r="I8" s="27"/>
    </row>
    <row r="10" spans="1:9" ht="12">
      <c r="A10" s="2" t="s">
        <v>0</v>
      </c>
      <c r="G10" s="15">
        <v>2013</v>
      </c>
      <c r="I10" s="15">
        <v>2012</v>
      </c>
    </row>
    <row r="12" spans="1:9">
      <c r="B12" s="4" t="s">
        <v>34</v>
      </c>
      <c r="D12" s="3"/>
      <c r="E12" s="3"/>
      <c r="F12" s="3"/>
      <c r="G12" s="3">
        <v>33500</v>
      </c>
      <c r="H12" s="3"/>
      <c r="I12" s="7">
        <v>0</v>
      </c>
    </row>
    <row r="13" spans="1:9">
      <c r="B13" s="4" t="s">
        <v>35</v>
      </c>
      <c r="D13" s="3"/>
      <c r="E13" s="3"/>
      <c r="F13" s="3"/>
      <c r="G13" s="3">
        <v>0</v>
      </c>
      <c r="H13" s="3"/>
      <c r="I13" s="7">
        <v>0</v>
      </c>
    </row>
    <row r="14" spans="1:9">
      <c r="B14" s="4" t="s">
        <v>36</v>
      </c>
      <c r="D14" s="3"/>
      <c r="E14" s="3"/>
      <c r="F14" s="3"/>
      <c r="G14" s="3">
        <v>400</v>
      </c>
      <c r="H14" s="3"/>
      <c r="I14" s="7">
        <v>100</v>
      </c>
    </row>
    <row r="15" spans="1:9">
      <c r="D15" s="3"/>
      <c r="E15" s="3"/>
      <c r="F15" s="3"/>
      <c r="G15" s="3">
        <v>0</v>
      </c>
      <c r="H15" s="3"/>
      <c r="I15" s="7"/>
    </row>
    <row r="16" spans="1:9">
      <c r="D16" s="3"/>
      <c r="E16" s="3"/>
      <c r="F16" s="3"/>
      <c r="G16" s="3"/>
      <c r="H16" s="3"/>
      <c r="I16" s="7"/>
    </row>
    <row r="17" spans="1:9" ht="12.75" thickBot="1">
      <c r="A17" s="2" t="s">
        <v>10</v>
      </c>
      <c r="D17" s="3"/>
      <c r="E17" s="3"/>
      <c r="F17" s="3"/>
      <c r="G17" s="20">
        <f>SUM(G12:G15)</f>
        <v>33900</v>
      </c>
      <c r="H17" s="12"/>
      <c r="I17" s="21">
        <f>SUM(I12:I15)</f>
        <v>100</v>
      </c>
    </row>
    <row r="18" spans="1:9" ht="12">
      <c r="A18" s="2"/>
      <c r="D18" s="3"/>
      <c r="E18" s="3"/>
      <c r="F18" s="3"/>
      <c r="G18" s="12"/>
      <c r="H18" s="12"/>
      <c r="I18" s="18"/>
    </row>
    <row r="19" spans="1:9" ht="12">
      <c r="A19" s="2"/>
      <c r="D19" s="3"/>
      <c r="E19" s="3"/>
      <c r="F19" s="3"/>
      <c r="G19" s="12"/>
      <c r="H19" s="12"/>
      <c r="I19" s="18"/>
    </row>
    <row r="20" spans="1:9" ht="12">
      <c r="A20" s="2"/>
      <c r="D20" s="3"/>
      <c r="E20" s="3"/>
      <c r="F20" s="3"/>
      <c r="G20" s="12"/>
      <c r="H20" s="12"/>
      <c r="I20" s="18"/>
    </row>
    <row r="21" spans="1:9">
      <c r="D21" s="3"/>
      <c r="E21" s="3"/>
      <c r="F21" s="3"/>
      <c r="G21" s="3"/>
      <c r="H21" s="3"/>
      <c r="I21" s="7"/>
    </row>
    <row r="22" spans="1:9" ht="12">
      <c r="A22" s="2" t="s">
        <v>1</v>
      </c>
      <c r="D22" s="3"/>
      <c r="E22" s="3"/>
      <c r="F22" s="3"/>
      <c r="G22" s="3"/>
      <c r="H22" s="3"/>
      <c r="I22" s="8"/>
    </row>
    <row r="23" spans="1:9">
      <c r="D23" s="3"/>
      <c r="E23" s="3"/>
      <c r="F23" s="3"/>
      <c r="G23" s="3"/>
      <c r="H23" s="3"/>
      <c r="I23" s="8"/>
    </row>
    <row r="24" spans="1:9" ht="12">
      <c r="A24" s="1" t="s">
        <v>28</v>
      </c>
      <c r="D24" s="3"/>
      <c r="E24" s="3"/>
      <c r="F24" s="3"/>
      <c r="G24" s="3"/>
      <c r="H24" s="3"/>
      <c r="I24" s="8"/>
    </row>
    <row r="25" spans="1:9">
      <c r="A25" s="4"/>
      <c r="B25" s="4" t="s">
        <v>29</v>
      </c>
      <c r="D25" s="3"/>
      <c r="E25" s="3"/>
      <c r="F25" s="3"/>
      <c r="G25" s="3">
        <v>1637.54</v>
      </c>
      <c r="H25" s="3"/>
      <c r="I25" s="3">
        <v>2745.12</v>
      </c>
    </row>
    <row r="26" spans="1:9">
      <c r="A26" s="4"/>
      <c r="B26" s="4" t="s">
        <v>30</v>
      </c>
      <c r="D26" s="3"/>
      <c r="E26" s="3"/>
      <c r="F26" s="3"/>
      <c r="G26" s="3">
        <v>17422.2</v>
      </c>
      <c r="H26" s="3"/>
      <c r="I26" s="3">
        <v>17291.849999999999</v>
      </c>
    </row>
    <row r="27" spans="1:9">
      <c r="A27" s="4"/>
      <c r="B27" s="4" t="s">
        <v>31</v>
      </c>
      <c r="D27" s="3"/>
      <c r="E27" s="3"/>
      <c r="F27" s="3"/>
      <c r="G27" s="3">
        <v>4250</v>
      </c>
      <c r="H27" s="3"/>
      <c r="I27" s="3">
        <v>1000</v>
      </c>
    </row>
    <row r="28" spans="1:9">
      <c r="A28" s="4"/>
      <c r="B28" s="4" t="s">
        <v>32</v>
      </c>
      <c r="D28" s="3"/>
      <c r="E28" s="3"/>
      <c r="F28" s="3"/>
      <c r="G28" s="3">
        <v>960.2</v>
      </c>
      <c r="H28" s="3"/>
      <c r="I28" s="3">
        <v>1074.46</v>
      </c>
    </row>
    <row r="29" spans="1:9">
      <c r="A29" s="4"/>
      <c r="B29" s="4" t="s">
        <v>33</v>
      </c>
      <c r="D29" s="3"/>
      <c r="E29" s="3"/>
      <c r="F29" s="3"/>
      <c r="G29" s="3">
        <v>90</v>
      </c>
      <c r="H29" s="3"/>
      <c r="I29" s="3"/>
    </row>
    <row r="30" spans="1:9">
      <c r="A30" s="4"/>
      <c r="B30" s="4"/>
      <c r="D30" s="3"/>
      <c r="E30" s="3"/>
      <c r="F30" s="3"/>
      <c r="G30" s="3"/>
      <c r="H30" s="3"/>
      <c r="I30" s="3"/>
    </row>
    <row r="31" spans="1:9" ht="12">
      <c r="A31" s="1" t="s">
        <v>12</v>
      </c>
      <c r="D31" s="3"/>
      <c r="E31" s="3"/>
      <c r="F31" s="3"/>
      <c r="G31" s="13">
        <f>SUM(G25:G30)</f>
        <v>24359.940000000002</v>
      </c>
      <c r="H31" s="11"/>
      <c r="I31" s="13">
        <f>SUM(I25:I30)</f>
        <v>22111.429999999997</v>
      </c>
    </row>
    <row r="32" spans="1:9" ht="12">
      <c r="A32" s="1"/>
      <c r="D32" s="3"/>
      <c r="E32" s="3"/>
      <c r="F32" s="3"/>
      <c r="G32" s="22"/>
      <c r="H32" s="11"/>
      <c r="I32" s="22"/>
    </row>
    <row r="33" spans="1:9">
      <c r="D33" s="3"/>
      <c r="E33" s="3"/>
      <c r="F33" s="3"/>
      <c r="G33" s="3"/>
      <c r="H33" s="3"/>
      <c r="I33" s="8"/>
    </row>
    <row r="34" spans="1:9" ht="12">
      <c r="A34" s="1" t="s">
        <v>11</v>
      </c>
      <c r="D34" s="3"/>
      <c r="E34" s="3"/>
      <c r="F34" s="3"/>
      <c r="G34" s="3"/>
      <c r="H34" s="3"/>
      <c r="I34" s="8"/>
    </row>
    <row r="35" spans="1:9" ht="12">
      <c r="A35" s="1"/>
      <c r="D35" s="3"/>
      <c r="E35" s="3"/>
      <c r="F35" s="3"/>
      <c r="G35" s="3"/>
      <c r="H35" s="3"/>
      <c r="I35" s="8"/>
    </row>
    <row r="36" spans="1:9">
      <c r="B36" s="4" t="s">
        <v>22</v>
      </c>
      <c r="D36" s="3"/>
      <c r="E36" s="3"/>
      <c r="F36" s="3"/>
      <c r="G36" s="3">
        <v>120</v>
      </c>
      <c r="H36" s="3"/>
      <c r="I36" s="8">
        <v>60</v>
      </c>
    </row>
    <row r="37" spans="1:9">
      <c r="B37" s="4" t="s">
        <v>13</v>
      </c>
      <c r="D37" s="3"/>
      <c r="E37" s="3"/>
      <c r="F37" s="3"/>
      <c r="G37" s="3">
        <v>299</v>
      </c>
      <c r="H37" s="3"/>
      <c r="I37" s="8">
        <v>300</v>
      </c>
    </row>
    <row r="38" spans="1:9">
      <c r="B38" s="4" t="s">
        <v>23</v>
      </c>
      <c r="D38" s="3"/>
      <c r="E38" s="3"/>
      <c r="F38" s="3"/>
      <c r="G38" s="3">
        <v>179.95</v>
      </c>
      <c r="H38" s="3"/>
      <c r="I38" s="8">
        <v>0</v>
      </c>
    </row>
    <row r="39" spans="1:9">
      <c r="B39" s="4" t="s">
        <v>14</v>
      </c>
      <c r="D39" s="3"/>
      <c r="E39" s="3"/>
      <c r="F39" s="3"/>
      <c r="G39" s="3">
        <v>0</v>
      </c>
      <c r="H39" s="3"/>
      <c r="I39" s="8">
        <v>502.5</v>
      </c>
    </row>
    <row r="40" spans="1:9">
      <c r="B40" s="4" t="s">
        <v>15</v>
      </c>
      <c r="D40" s="3"/>
      <c r="E40" s="3"/>
      <c r="F40" s="3"/>
      <c r="G40" s="3">
        <v>185</v>
      </c>
      <c r="H40" s="3"/>
      <c r="I40" s="8">
        <v>0</v>
      </c>
    </row>
    <row r="41" spans="1:9">
      <c r="B41" s="4" t="s">
        <v>16</v>
      </c>
      <c r="D41" s="3"/>
      <c r="E41" s="3"/>
      <c r="F41" s="3"/>
      <c r="G41" s="3">
        <v>300</v>
      </c>
      <c r="H41" s="3"/>
      <c r="I41" s="8">
        <v>0</v>
      </c>
    </row>
    <row r="42" spans="1:9">
      <c r="B42" s="4"/>
      <c r="D42" s="3"/>
      <c r="E42" s="3"/>
      <c r="F42" s="3"/>
      <c r="G42" s="3"/>
      <c r="H42" s="3"/>
      <c r="I42" s="8"/>
    </row>
    <row r="43" spans="1:9" ht="12">
      <c r="A43" s="1" t="s">
        <v>17</v>
      </c>
      <c r="D43" s="3"/>
      <c r="E43" s="3"/>
      <c r="F43" s="3"/>
      <c r="G43" s="9">
        <f>SUM(G36:G42)</f>
        <v>1083.95</v>
      </c>
      <c r="H43" s="11"/>
      <c r="I43" s="10">
        <f>SUM(I36:I42)</f>
        <v>862.5</v>
      </c>
    </row>
    <row r="44" spans="1:9" ht="12">
      <c r="A44" s="2"/>
      <c r="D44" s="3"/>
      <c r="E44" s="3"/>
      <c r="F44" s="3"/>
      <c r="G44" s="11"/>
      <c r="H44" s="11"/>
      <c r="I44" s="19"/>
    </row>
    <row r="45" spans="1:9">
      <c r="D45" s="3"/>
      <c r="E45" s="3"/>
      <c r="F45" s="3"/>
      <c r="G45" s="3"/>
      <c r="H45" s="3"/>
      <c r="I45" s="8"/>
    </row>
    <row r="46" spans="1:9" ht="12.75" thickBot="1">
      <c r="A46" s="2" t="s">
        <v>18</v>
      </c>
      <c r="D46" s="3"/>
      <c r="E46" s="3"/>
      <c r="F46" s="6"/>
      <c r="G46" s="20">
        <f>G31+G43</f>
        <v>25443.890000000003</v>
      </c>
      <c r="H46" s="12"/>
      <c r="I46" s="20">
        <f>I31+I43</f>
        <v>22973.929999999997</v>
      </c>
    </row>
    <row r="47" spans="1:9">
      <c r="D47" s="3"/>
      <c r="E47" s="3"/>
      <c r="F47" s="3"/>
      <c r="G47" s="3"/>
      <c r="H47" s="3"/>
      <c r="I47" s="8"/>
    </row>
    <row r="48" spans="1:9">
      <c r="D48" s="3"/>
      <c r="E48" s="3"/>
      <c r="F48" s="3"/>
      <c r="G48" s="3"/>
      <c r="H48" s="3"/>
      <c r="I48" s="8"/>
    </row>
    <row r="49" spans="1:9" ht="12.75" thickBot="1">
      <c r="A49" s="2" t="s">
        <v>19</v>
      </c>
      <c r="D49" s="3"/>
      <c r="E49" s="3"/>
      <c r="F49" s="3"/>
      <c r="G49" s="14">
        <f>G17-G46</f>
        <v>8456.1099999999969</v>
      </c>
      <c r="H49" s="3"/>
      <c r="I49" s="14">
        <f>I17-I46</f>
        <v>-22873.929999999997</v>
      </c>
    </row>
    <row r="50" spans="1:9" ht="12" thickTop="1">
      <c r="I50" s="8"/>
    </row>
    <row r="51" spans="1:9">
      <c r="I51" s="8"/>
    </row>
    <row r="52" spans="1:9">
      <c r="I52" s="8"/>
    </row>
    <row r="53" spans="1:9">
      <c r="I53" s="8"/>
    </row>
    <row r="54" spans="1:9">
      <c r="I54" s="8"/>
    </row>
    <row r="55" spans="1:9">
      <c r="I55" s="8"/>
    </row>
    <row r="56" spans="1:9">
      <c r="A56" s="27" t="s">
        <v>20</v>
      </c>
      <c r="B56" s="27"/>
      <c r="C56" s="27"/>
      <c r="D56" s="27"/>
      <c r="E56" s="27"/>
      <c r="F56" s="27"/>
      <c r="G56" s="27"/>
      <c r="H56" s="27"/>
      <c r="I56" s="27"/>
    </row>
    <row r="57" spans="1:9">
      <c r="A57" s="27"/>
      <c r="B57" s="27"/>
      <c r="C57" s="27"/>
      <c r="D57" s="27"/>
      <c r="E57" s="27"/>
      <c r="F57" s="27"/>
      <c r="G57" s="27"/>
      <c r="H57" s="27"/>
      <c r="I57" s="27"/>
    </row>
    <row r="59" spans="1:9" ht="12">
      <c r="A59" s="2" t="s">
        <v>2</v>
      </c>
    </row>
    <row r="60" spans="1:9">
      <c r="B60" t="s">
        <v>3</v>
      </c>
      <c r="D60" s="3"/>
      <c r="E60" s="3"/>
      <c r="F60" s="3"/>
      <c r="G60" s="3">
        <v>72</v>
      </c>
      <c r="H60" s="3"/>
      <c r="I60" s="3">
        <v>72</v>
      </c>
    </row>
    <row r="61" spans="1:9">
      <c r="B61" t="s">
        <v>4</v>
      </c>
      <c r="D61" s="3"/>
      <c r="E61" s="3"/>
      <c r="F61" s="3"/>
      <c r="G61" s="3">
        <v>38811.89</v>
      </c>
      <c r="H61" s="3"/>
      <c r="I61" s="3">
        <v>30855.78</v>
      </c>
    </row>
    <row r="62" spans="1:9">
      <c r="B62" t="s">
        <v>5</v>
      </c>
      <c r="D62" s="3"/>
      <c r="E62" s="3"/>
      <c r="F62" s="3"/>
      <c r="G62" s="3">
        <v>500</v>
      </c>
      <c r="H62" s="3"/>
      <c r="I62" s="3">
        <v>0</v>
      </c>
    </row>
    <row r="63" spans="1:9" ht="12.75" thickBot="1">
      <c r="A63" s="2" t="s">
        <v>21</v>
      </c>
      <c r="D63" s="3"/>
      <c r="E63" s="3"/>
      <c r="F63" s="3"/>
      <c r="G63" s="14">
        <f>SUM(G60:G62)</f>
        <v>39383.89</v>
      </c>
      <c r="H63" s="12"/>
      <c r="I63" s="14">
        <f>SUM(I60:I62)</f>
        <v>30927.78</v>
      </c>
    </row>
    <row r="64" spans="1:9" ht="12" thickTop="1">
      <c r="D64" s="3"/>
      <c r="E64" s="3"/>
      <c r="F64" s="3"/>
      <c r="G64" s="3"/>
      <c r="H64" s="3"/>
      <c r="I64" s="3"/>
    </row>
    <row r="65" spans="1:9">
      <c r="D65" s="3"/>
      <c r="E65" s="3"/>
      <c r="F65" s="3"/>
      <c r="G65" s="3"/>
      <c r="H65" s="3"/>
      <c r="I65" s="3"/>
    </row>
    <row r="66" spans="1:9" ht="12">
      <c r="A66" s="2" t="s">
        <v>6</v>
      </c>
      <c r="D66" s="3"/>
      <c r="E66" s="3"/>
      <c r="F66" s="3"/>
      <c r="G66" s="3"/>
      <c r="H66" s="3"/>
      <c r="I66" s="3"/>
    </row>
    <row r="67" spans="1:9">
      <c r="B67" t="s">
        <v>7</v>
      </c>
      <c r="D67" s="3"/>
      <c r="E67" s="3"/>
      <c r="F67" s="3"/>
      <c r="G67" s="3">
        <v>30927.78</v>
      </c>
      <c r="H67" s="3"/>
      <c r="I67" s="3">
        <v>53801.71</v>
      </c>
    </row>
    <row r="68" spans="1:9">
      <c r="B68" s="4" t="s">
        <v>37</v>
      </c>
      <c r="D68" s="3"/>
      <c r="E68" s="3"/>
      <c r="F68" s="3"/>
      <c r="G68" s="3">
        <v>8456.11</v>
      </c>
      <c r="H68" s="3"/>
      <c r="I68" s="3">
        <v>-22873.93</v>
      </c>
    </row>
    <row r="69" spans="1:9">
      <c r="B69" t="s">
        <v>8</v>
      </c>
      <c r="D69" s="3"/>
      <c r="E69" s="3"/>
      <c r="F69" s="3"/>
      <c r="G69" s="3">
        <f>SUM(G67:G68)</f>
        <v>39383.89</v>
      </c>
      <c r="H69" s="3"/>
      <c r="I69" s="3">
        <v>30927.78</v>
      </c>
    </row>
    <row r="70" spans="1:9" ht="12">
      <c r="A70" s="2"/>
      <c r="D70" s="3"/>
      <c r="E70" s="3"/>
      <c r="F70" s="3"/>
      <c r="G70" s="3"/>
      <c r="H70" s="3"/>
      <c r="I70" s="3"/>
    </row>
    <row r="71" spans="1:9">
      <c r="D71" s="3"/>
      <c r="E71" s="3"/>
      <c r="F71" s="3"/>
      <c r="G71" s="3"/>
      <c r="H71" s="3"/>
      <c r="I71" s="3"/>
    </row>
    <row r="72" spans="1:9" ht="12.75" thickBot="1">
      <c r="A72" s="2" t="s">
        <v>24</v>
      </c>
      <c r="D72" s="3"/>
      <c r="E72" s="3"/>
      <c r="F72" s="3"/>
      <c r="G72" s="14">
        <f>SUM(G69)</f>
        <v>39383.89</v>
      </c>
      <c r="H72" s="12"/>
      <c r="I72" s="14">
        <f>SUM(I69)</f>
        <v>30927.78</v>
      </c>
    </row>
    <row r="73" spans="1:9" ht="12" thickTop="1">
      <c r="D73" s="3"/>
      <c r="E73" s="3"/>
      <c r="F73" s="3"/>
      <c r="G73" s="3"/>
      <c r="H73" s="3"/>
      <c r="I73" s="3"/>
    </row>
    <row r="74" spans="1:9">
      <c r="A74" s="24"/>
      <c r="B74" s="24"/>
      <c r="C74" s="24"/>
      <c r="D74" s="24"/>
      <c r="E74" s="24"/>
      <c r="F74" s="24"/>
      <c r="G74" s="24"/>
      <c r="H74" s="24"/>
      <c r="I74" s="24"/>
    </row>
    <row r="75" spans="1:9">
      <c r="A75" s="24"/>
      <c r="B75" s="24"/>
      <c r="C75" s="24"/>
      <c r="D75" s="24"/>
      <c r="E75" s="24"/>
      <c r="F75" s="24"/>
      <c r="G75" s="24"/>
      <c r="H75" s="24"/>
      <c r="I75" s="24"/>
    </row>
    <row r="76" spans="1:9">
      <c r="A76" s="28"/>
      <c r="B76" s="24"/>
      <c r="C76" s="24"/>
      <c r="D76" s="24"/>
      <c r="E76" s="24"/>
      <c r="F76" s="24"/>
      <c r="G76" s="24"/>
      <c r="H76" s="24"/>
      <c r="I76" s="24"/>
    </row>
    <row r="77" spans="1:9">
      <c r="A77" s="24"/>
      <c r="B77" s="24"/>
      <c r="C77" s="24"/>
      <c r="D77" s="24"/>
      <c r="E77" s="24"/>
      <c r="F77" s="24"/>
      <c r="G77" s="24"/>
      <c r="H77" s="24"/>
      <c r="I77" s="24"/>
    </row>
    <row r="78" spans="1:9">
      <c r="A78" s="24"/>
      <c r="B78" s="24"/>
      <c r="C78" s="24"/>
      <c r="D78" s="24"/>
      <c r="E78" s="24"/>
      <c r="F78" s="24"/>
      <c r="G78" s="24"/>
      <c r="H78" s="24"/>
      <c r="I78" s="24"/>
    </row>
    <row r="79" spans="1:9">
      <c r="A79" s="24"/>
      <c r="B79" s="24"/>
      <c r="C79" s="24"/>
      <c r="D79" s="24"/>
      <c r="E79" s="24"/>
      <c r="F79" s="24"/>
      <c r="G79" s="24"/>
      <c r="H79" s="24"/>
      <c r="I79" s="24"/>
    </row>
    <row r="80" spans="1:9">
      <c r="A80" s="24"/>
      <c r="B80" s="24"/>
      <c r="C80" s="24"/>
      <c r="D80" s="24"/>
      <c r="E80" s="24"/>
      <c r="F80" s="24"/>
      <c r="G80" s="24"/>
      <c r="H80" s="24"/>
      <c r="I80" s="24"/>
    </row>
    <row r="81" spans="1:9">
      <c r="A81" s="24"/>
      <c r="B81" s="24"/>
      <c r="C81" s="24"/>
      <c r="D81" s="24"/>
      <c r="E81" s="24"/>
      <c r="F81" s="24"/>
      <c r="G81" s="24"/>
      <c r="H81" s="24"/>
      <c r="I81" s="24"/>
    </row>
    <row r="82" spans="1:9">
      <c r="A82" s="24"/>
      <c r="B82" s="24"/>
      <c r="C82" s="24"/>
      <c r="D82" s="24"/>
      <c r="E82" s="24"/>
      <c r="F82" s="24"/>
      <c r="G82" s="24"/>
      <c r="H82" s="24"/>
      <c r="I82" s="24"/>
    </row>
    <row r="83" spans="1:9">
      <c r="A83" s="23"/>
      <c r="B83" s="23"/>
      <c r="C83" s="23"/>
      <c r="D83" s="23"/>
      <c r="E83" s="23"/>
      <c r="F83" s="23"/>
      <c r="G83" s="23"/>
      <c r="H83" s="23"/>
      <c r="I83" s="23"/>
    </row>
    <row r="84" spans="1:9">
      <c r="A84" s="24"/>
      <c r="B84" s="24"/>
      <c r="C84" s="24"/>
      <c r="D84" s="24"/>
      <c r="E84" s="24"/>
      <c r="F84" s="24"/>
      <c r="G84" s="24"/>
      <c r="H84" s="24"/>
      <c r="I84" s="24"/>
    </row>
    <row r="85" spans="1:9">
      <c r="A85" s="28"/>
      <c r="B85" s="28"/>
      <c r="C85" s="28"/>
      <c r="D85" s="28"/>
      <c r="E85" s="28"/>
      <c r="F85" s="28"/>
      <c r="G85" s="28"/>
      <c r="H85" s="28"/>
      <c r="I85" s="28"/>
    </row>
    <row r="86" spans="1:9">
      <c r="A86" s="24"/>
      <c r="B86" s="24"/>
      <c r="C86" s="24"/>
      <c r="D86" s="24"/>
      <c r="E86" s="24"/>
      <c r="F86" s="24"/>
      <c r="G86" s="24"/>
      <c r="H86" s="24"/>
      <c r="I86" s="24"/>
    </row>
    <row r="87" spans="1:9">
      <c r="A87" s="24"/>
      <c r="B87" s="24"/>
      <c r="C87" s="24"/>
      <c r="D87" s="24"/>
      <c r="E87" s="24"/>
      <c r="F87" s="24"/>
      <c r="G87" s="24"/>
      <c r="H87" s="24"/>
      <c r="I87" s="24"/>
    </row>
    <row r="88" spans="1:9">
      <c r="A88" s="24"/>
      <c r="B88" s="24"/>
      <c r="C88" s="24"/>
      <c r="D88" s="24"/>
      <c r="E88" s="24"/>
      <c r="F88" s="24"/>
      <c r="G88" s="24"/>
      <c r="H88" s="24"/>
      <c r="I88" s="24"/>
    </row>
    <row r="89" spans="1:9">
      <c r="A89" s="24"/>
      <c r="B89" s="24"/>
      <c r="C89" s="24"/>
      <c r="D89" s="24"/>
      <c r="E89" s="24"/>
      <c r="F89" s="24"/>
      <c r="G89" s="24"/>
      <c r="H89" s="24"/>
      <c r="I89" s="24"/>
    </row>
    <row r="90" spans="1:9">
      <c r="A90" s="24"/>
      <c r="B90" s="24"/>
      <c r="C90" s="24"/>
      <c r="D90" s="24"/>
      <c r="E90" s="24"/>
      <c r="F90" s="24"/>
      <c r="G90" s="24"/>
      <c r="H90" s="24"/>
      <c r="I90" s="24"/>
    </row>
    <row r="91" spans="1:9">
      <c r="A91" s="30"/>
      <c r="B91" s="30"/>
      <c r="C91" s="30"/>
      <c r="D91" s="30"/>
      <c r="E91" s="30"/>
      <c r="F91" s="30"/>
      <c r="G91" s="30"/>
      <c r="H91" s="30"/>
      <c r="I91" s="30"/>
    </row>
    <row r="92" spans="1:9">
      <c r="A92" s="30"/>
      <c r="B92" s="30"/>
      <c r="C92" s="30"/>
      <c r="D92" s="30"/>
      <c r="E92" s="30"/>
      <c r="F92" s="30"/>
      <c r="G92" s="30"/>
      <c r="H92" s="30"/>
      <c r="I92" s="30"/>
    </row>
    <row r="93" spans="1:9">
      <c r="A93" s="29"/>
      <c r="B93" s="29"/>
      <c r="C93" s="29"/>
      <c r="D93" s="29"/>
      <c r="E93" s="29"/>
      <c r="F93" s="29"/>
      <c r="G93" s="29"/>
      <c r="H93" s="29"/>
      <c r="I93" s="29"/>
    </row>
  </sheetData>
  <mergeCells count="24">
    <mergeCell ref="A87:I87"/>
    <mergeCell ref="A92:I92"/>
    <mergeCell ref="A81:I81"/>
    <mergeCell ref="A85:I85"/>
    <mergeCell ref="A76:I76"/>
    <mergeCell ref="A77:I77"/>
    <mergeCell ref="A56:I57"/>
    <mergeCell ref="A82:I82"/>
    <mergeCell ref="A80:I80"/>
    <mergeCell ref="A93:I93"/>
    <mergeCell ref="A91:I91"/>
    <mergeCell ref="A90:I90"/>
    <mergeCell ref="A88:I88"/>
    <mergeCell ref="A86:I86"/>
    <mergeCell ref="A83:I83"/>
    <mergeCell ref="A84:I84"/>
    <mergeCell ref="A78:I78"/>
    <mergeCell ref="A79:I79"/>
    <mergeCell ref="A89:I89"/>
    <mergeCell ref="A1:I2"/>
    <mergeCell ref="A3:I4"/>
    <mergeCell ref="A8:I8"/>
    <mergeCell ref="A74:I74"/>
    <mergeCell ref="A75:I75"/>
  </mergeCells>
  <phoneticPr fontId="0" type="noConversion"/>
  <pageMargins left="0.39370078740157483" right="0.39370078740157483" top="0.19685039370078741" bottom="0.19685039370078741" header="0" footer="0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2000</dc:creator>
  <cp:lastModifiedBy>MT</cp:lastModifiedBy>
  <cp:lastPrinted>2014-01-30T17:21:23Z</cp:lastPrinted>
  <dcterms:created xsi:type="dcterms:W3CDTF">2010-01-25T13:45:56Z</dcterms:created>
  <dcterms:modified xsi:type="dcterms:W3CDTF">2014-04-12T19:30:41Z</dcterms:modified>
</cp:coreProperties>
</file>